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5480" windowHeight="9975"/>
  </bookViews>
  <sheets>
    <sheet name="klasės komplektai " sheetId="5" r:id="rId1"/>
  </sheets>
  <calcPr calcId="124519"/>
</workbook>
</file>

<file path=xl/calcChain.xml><?xml version="1.0" encoding="utf-8"?>
<calcChain xmlns="http://schemas.openxmlformats.org/spreadsheetml/2006/main">
  <c r="AD25" i="5"/>
  <c r="AD36"/>
  <c r="AD34"/>
  <c r="Z42"/>
  <c r="AD17"/>
  <c r="D23"/>
  <c r="F23"/>
  <c r="H23"/>
  <c r="J23"/>
  <c r="L23"/>
  <c r="N23"/>
  <c r="P23"/>
  <c r="AG23"/>
  <c r="B23"/>
  <c r="AD32" l="1"/>
  <c r="T14"/>
  <c r="V14"/>
  <c r="V42" s="1"/>
  <c r="X14"/>
  <c r="R14"/>
  <c r="AI19"/>
  <c r="AI42" s="1"/>
  <c r="AG19"/>
  <c r="AG42" s="1"/>
  <c r="AD20"/>
  <c r="AD19" s="1"/>
  <c r="AD24"/>
  <c r="F19"/>
  <c r="H19"/>
  <c r="J19"/>
  <c r="L19"/>
  <c r="N19"/>
  <c r="P19"/>
  <c r="R19"/>
  <c r="T19"/>
  <c r="V19"/>
  <c r="X19"/>
  <c r="B19"/>
  <c r="D19"/>
  <c r="AG27"/>
  <c r="AD28"/>
  <c r="AD29"/>
  <c r="AD30"/>
  <c r="AD31"/>
  <c r="AD16"/>
  <c r="AD15"/>
  <c r="AD18"/>
  <c r="AD33"/>
  <c r="AD35"/>
  <c r="AB27"/>
  <c r="AB42" s="1"/>
  <c r="T27"/>
  <c r="R27"/>
  <c r="P27"/>
  <c r="N27"/>
  <c r="N42" s="1"/>
  <c r="L27"/>
  <c r="L42" s="1"/>
  <c r="J27"/>
  <c r="H27"/>
  <c r="F27"/>
  <c r="D27"/>
  <c r="B27"/>
  <c r="AC27"/>
  <c r="D42" l="1"/>
  <c r="B42"/>
  <c r="X42"/>
  <c r="H42"/>
  <c r="J42"/>
  <c r="R42"/>
  <c r="F42"/>
  <c r="T42"/>
  <c r="P42"/>
  <c r="AD23"/>
  <c r="AD14"/>
  <c r="AD27"/>
  <c r="AD42" l="1"/>
</calcChain>
</file>

<file path=xl/comments1.xml><?xml version="1.0" encoding="utf-8"?>
<comments xmlns="http://schemas.openxmlformats.org/spreadsheetml/2006/main">
  <authors>
    <author>Prienai</author>
  </authors>
  <commentList>
    <comment ref="B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D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F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H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J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L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N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P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R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T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V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X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Z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AB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D13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F13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H13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J13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L13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N13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P13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R13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T13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V13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X13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AB13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<sst xmlns="http://schemas.openxmlformats.org/spreadsheetml/2006/main" count="118" uniqueCount="69">
  <si>
    <t>Mokyklos pavadinimas</t>
  </si>
  <si>
    <t>Jiezno gimnazija</t>
  </si>
  <si>
    <t>Veiverių Tomo Žilinsko gimnazija</t>
  </si>
  <si>
    <t>Išlaužo pagrindinė mokykla</t>
  </si>
  <si>
    <t>Pakuonio pagrindinė mokykla</t>
  </si>
  <si>
    <t>Iš viso:</t>
  </si>
  <si>
    <t>suaugusiųjų klasės</t>
  </si>
  <si>
    <t>Prienų rajono savivaldybės tarybos</t>
  </si>
  <si>
    <t>Skriaudžių pagrindinė mokykla</t>
  </si>
  <si>
    <t>Klasių komplektų skaičius</t>
  </si>
  <si>
    <t>Priešmokyklinio ugdymo grupių skaičius</t>
  </si>
  <si>
    <t xml:space="preserve">1 klasė </t>
  </si>
  <si>
    <t>2 klasė</t>
  </si>
  <si>
    <t>3 klasė</t>
  </si>
  <si>
    <t>4 klasė</t>
  </si>
  <si>
    <t>5 klasė</t>
  </si>
  <si>
    <t>6 klasė</t>
  </si>
  <si>
    <t xml:space="preserve">7 klasė </t>
  </si>
  <si>
    <t xml:space="preserve"> 8 klasė </t>
  </si>
  <si>
    <t>Mokinių skaičius</t>
  </si>
  <si>
    <t xml:space="preserve">2 gimnazi-    jos, 10 klasė </t>
  </si>
  <si>
    <t xml:space="preserve">3 gimnazi-   jos, 11 klasė </t>
  </si>
  <si>
    <t xml:space="preserve">4 gimnazi-    jos, 12 klasė </t>
  </si>
  <si>
    <t xml:space="preserve">1 gimnazi-    jos, 9 klasė </t>
  </si>
  <si>
    <t xml:space="preserve">Vidutinis mokinių skaičius klasėje </t>
  </si>
  <si>
    <t>gimnazija</t>
  </si>
  <si>
    <t>pagrindinė</t>
  </si>
  <si>
    <t>specialiojo ugdymo sk. lavinamosios klasės</t>
  </si>
  <si>
    <t xml:space="preserve">Klasių skaičius ir vidutinis mokinių skaičius klasėje </t>
  </si>
  <si>
    <t>Klasių skaičius</t>
  </si>
  <si>
    <t xml:space="preserve">Iš viso mokykloje klasių skaičius </t>
  </si>
  <si>
    <t xml:space="preserve"> Vidutinis vaikų skaičius priešmokyklinio ugdymo grupėje </t>
  </si>
  <si>
    <t>PASTABA. Jungtinės klasės:</t>
  </si>
  <si>
    <t>specialiojo ugdymo sk. specialiosios klasės</t>
  </si>
  <si>
    <t>progimnazija</t>
  </si>
  <si>
    <t>pagrindinės mokyklos jaunimo klasės</t>
  </si>
  <si>
    <t>KLASIŲ, IKIMOKYKLINIO IR PRIEŠMOKYKLINIO UGDYMO GRUPIŲ SKAIČIUS</t>
  </si>
  <si>
    <t>Ikimokyklinio ugdymo grupių skaičius</t>
  </si>
  <si>
    <t xml:space="preserve">lopšelis-darželis </t>
  </si>
  <si>
    <t>Strielčių ikimokyklinio ugdymo skyrius</t>
  </si>
  <si>
    <t>Prienų ,,Žiburio“ gimnazija:</t>
  </si>
  <si>
    <t xml:space="preserve">Prienų ,,Ąžuolo“ progimnazija: </t>
  </si>
  <si>
    <t>Prienų ,,Revuonos“ pagrindinė mokykla:</t>
  </si>
  <si>
    <t>Prienų lopšelis-darželis ,,Gintarėlis“:</t>
  </si>
  <si>
    <t>Prienų lopšelis-darželis ,,Pasaka“</t>
  </si>
  <si>
    <t>Prienų lopšelis-darželis ,,Saulutė“</t>
  </si>
  <si>
    <t>Stakliškių gimnazija:</t>
  </si>
  <si>
    <t>Ašmintos daugiafunkcis centras</t>
  </si>
  <si>
    <t xml:space="preserve">Balbieriškio pagrindinė mokykla </t>
  </si>
  <si>
    <t>Šilavoto pagrindinė mokykla</t>
  </si>
  <si>
    <t>priedas</t>
  </si>
  <si>
    <t>Stakliškių ikimokyklinio ugdymo skyrius</t>
  </si>
  <si>
    <t>Pieštuvėnų ikimokyklinio ugdymo skyrius</t>
  </si>
  <si>
    <t xml:space="preserve">Mažiausio klasės mokinių skaičiaus vidurkis                                   pagal ML metodiką </t>
  </si>
  <si>
    <t>Socialinių įgūdžių ugdymo klasė</t>
  </si>
  <si>
    <t xml:space="preserve">Mokyklos vidutinis mokinių skaičius klasėje </t>
  </si>
  <si>
    <t xml:space="preserve">  PRIENŲ RAJONO SAVIVALDYBĖS MOKYKLOSE 2021–2022 MOKSLO METAIS</t>
  </si>
  <si>
    <t>Naujosios Ūtos daugiafunkcis centras</t>
  </si>
  <si>
    <t>Išlygina-moji klasė</t>
  </si>
  <si>
    <t xml:space="preserve">              </t>
  </si>
  <si>
    <t xml:space="preserve">2) Prienų ,,Revuonos“ pagrindinės mokyklos specialiojo ugdymo skyriuje 5, 6 ir 7 specialiosios klasės bei 9 ir 10 specialiosios klasės sudaro 2 jungtines klases; </t>
  </si>
  <si>
    <t xml:space="preserve">3) Prienų ,,Revuonos“ pagrindinės mokyklos specialiojo ugdymo skyriuje 1, 2, 3 ir 4 lavinamosios klasės bei 5, 7 ir 8 lavinamosios klasės sudaro 2 jungtines klases; </t>
  </si>
  <si>
    <t>4) Pakuonio pagrindinėje mokykloje 2 ir 4 klasės bei 6 ir 7 klasės sudaro 2 jungtines klases;</t>
  </si>
  <si>
    <t>5) Šilavoto pagrindinėje mokykloje 1 ir 4 klasės, 2 ir 3 klasės bei 5 ir 6 klasės sudaro 3 jungtines klases.</t>
  </si>
  <si>
    <t xml:space="preserve">2021 m. balandžio 29 d. sprendimo Nr. T3-106 </t>
  </si>
  <si>
    <t>(Prienų rajono savivaldybės tarybos</t>
  </si>
  <si>
    <t>redakcija)</t>
  </si>
  <si>
    <t xml:space="preserve">1) Prienų ,,Ąžuolo“ progimnazijos Ašmintos daugiafunkciame centre 2, 3 ir 4 klasės sudaro 1 jungtinę klasę; </t>
  </si>
  <si>
    <t>2021 m. rugpjūčio 26 d. sprendimo Nr. T3-176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</si>
</sst>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"/>
      <charset val="186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5" fillId="0" borderId="1" xfId="0" applyFont="1" applyBorder="1"/>
    <xf numFmtId="0" fontId="6" fillId="0" borderId="1" xfId="0" applyFont="1" applyBorder="1"/>
    <xf numFmtId="0" fontId="5" fillId="2" borderId="1" xfId="0" applyFont="1" applyFill="1" applyBorder="1"/>
    <xf numFmtId="0" fontId="6" fillId="2" borderId="1" xfId="0" applyFont="1" applyFill="1" applyBorder="1"/>
    <xf numFmtId="0" fontId="5" fillId="2" borderId="2" xfId="0" applyFont="1" applyFill="1" applyBorder="1"/>
    <xf numFmtId="0" fontId="3" fillId="0" borderId="0" xfId="0" applyFont="1" applyBorder="1"/>
    <xf numFmtId="0" fontId="3" fillId="0" borderId="0" xfId="0" applyFont="1" applyAlignment="1"/>
    <xf numFmtId="0" fontId="5" fillId="0" borderId="5" xfId="0" applyFont="1" applyBorder="1"/>
    <xf numFmtId="0" fontId="5" fillId="0" borderId="5" xfId="0" applyFont="1" applyBorder="1" applyAlignment="1">
      <alignment vertical="center" textRotation="90" wrapText="1" shrinkToFit="1"/>
    </xf>
    <xf numFmtId="0" fontId="3" fillId="0" borderId="0" xfId="0" applyFont="1" applyAlignment="1">
      <alignment horizontal="left"/>
    </xf>
    <xf numFmtId="0" fontId="5" fillId="0" borderId="6" xfId="0" applyFont="1" applyBorder="1" applyAlignment="1">
      <alignment vertical="top" wrapText="1" shrinkToFit="1"/>
    </xf>
    <xf numFmtId="0" fontId="5" fillId="0" borderId="7" xfId="0" applyFont="1" applyBorder="1" applyAlignment="1">
      <alignment vertical="top" wrapText="1" shrinkToFit="1"/>
    </xf>
    <xf numFmtId="0" fontId="5" fillId="0" borderId="1" xfId="0" applyFont="1" applyBorder="1" applyAlignment="1">
      <alignment vertical="center" textRotation="90" wrapText="1" shrinkToFit="1"/>
    </xf>
    <xf numFmtId="0" fontId="5" fillId="0" borderId="8" xfId="0" applyFont="1" applyBorder="1" applyAlignment="1">
      <alignment vertical="center" textRotation="90" wrapText="1" shrinkToFit="1"/>
    </xf>
    <xf numFmtId="0" fontId="6" fillId="0" borderId="5" xfId="0" applyFont="1" applyBorder="1"/>
    <xf numFmtId="0" fontId="5" fillId="0" borderId="0" xfId="0" applyFont="1" applyBorder="1"/>
    <xf numFmtId="0" fontId="5" fillId="2" borderId="0" xfId="0" applyFont="1" applyFill="1" applyBorder="1"/>
    <xf numFmtId="0" fontId="3" fillId="0" borderId="1" xfId="0" applyFont="1" applyBorder="1"/>
    <xf numFmtId="0" fontId="7" fillId="0" borderId="1" xfId="0" applyFont="1" applyBorder="1"/>
    <xf numFmtId="0" fontId="5" fillId="0" borderId="1" xfId="0" applyFont="1" applyFill="1" applyBorder="1"/>
    <xf numFmtId="0" fontId="6" fillId="0" borderId="1" xfId="0" applyFont="1" applyFill="1" applyBorder="1"/>
    <xf numFmtId="0" fontId="7" fillId="0" borderId="1" xfId="0" applyFont="1" applyFill="1" applyBorder="1"/>
    <xf numFmtId="0" fontId="3" fillId="0" borderId="1" xfId="0" applyFont="1" applyFill="1" applyBorder="1"/>
    <xf numFmtId="0" fontId="3" fillId="0" borderId="0" xfId="0" applyFont="1" applyFill="1"/>
    <xf numFmtId="0" fontId="5" fillId="0" borderId="0" xfId="0" applyFont="1"/>
    <xf numFmtId="0" fontId="5" fillId="0" borderId="3" xfId="0" applyFont="1" applyBorder="1" applyAlignment="1">
      <alignment vertical="center" textRotation="90" wrapText="1" shrinkToFit="1"/>
    </xf>
    <xf numFmtId="0" fontId="5" fillId="0" borderId="2" xfId="0" applyFont="1" applyFill="1" applyBorder="1"/>
    <xf numFmtId="0" fontId="6" fillId="3" borderId="1" xfId="0" applyFont="1" applyFill="1" applyBorder="1"/>
    <xf numFmtId="0" fontId="5" fillId="3" borderId="1" xfId="0" applyFont="1" applyFill="1" applyBorder="1"/>
    <xf numFmtId="1" fontId="5" fillId="3" borderId="1" xfId="0" applyNumberFormat="1" applyFont="1" applyFill="1" applyBorder="1"/>
    <xf numFmtId="0" fontId="5" fillId="3" borderId="5" xfId="0" applyFont="1" applyFill="1" applyBorder="1"/>
    <xf numFmtId="0" fontId="3" fillId="3" borderId="1" xfId="0" applyFont="1" applyFill="1" applyBorder="1"/>
    <xf numFmtId="0" fontId="6" fillId="3" borderId="5" xfId="0" applyFont="1" applyFill="1" applyBorder="1"/>
    <xf numFmtId="0" fontId="6" fillId="3" borderId="1" xfId="0" applyNumberFormat="1" applyFont="1" applyFill="1" applyBorder="1"/>
    <xf numFmtId="164" fontId="6" fillId="3" borderId="5" xfId="0" applyNumberFormat="1" applyFont="1" applyFill="1" applyBorder="1"/>
    <xf numFmtId="164" fontId="6" fillId="0" borderId="1" xfId="0" applyNumberFormat="1" applyFont="1" applyFill="1" applyBorder="1"/>
    <xf numFmtId="0" fontId="8" fillId="0" borderId="1" xfId="0" applyFont="1" applyFill="1" applyBorder="1"/>
    <xf numFmtId="0" fontId="6" fillId="0" borderId="5" xfId="0" applyFont="1" applyFill="1" applyBorder="1"/>
    <xf numFmtId="1" fontId="5" fillId="0" borderId="1" xfId="0" applyNumberFormat="1" applyFont="1" applyFill="1" applyBorder="1"/>
    <xf numFmtId="0" fontId="5" fillId="0" borderId="8" xfId="0" applyFont="1" applyBorder="1" applyAlignment="1">
      <alignment horizontal="center" vertical="center" textRotation="90" wrapText="1" shrinkToFit="1"/>
    </xf>
    <xf numFmtId="1" fontId="6" fillId="0" borderId="1" xfId="0" applyNumberFormat="1" applyFont="1" applyFill="1" applyBorder="1"/>
    <xf numFmtId="0" fontId="6" fillId="3" borderId="3" xfId="0" applyFont="1" applyFill="1" applyBorder="1"/>
    <xf numFmtId="0" fontId="5" fillId="3" borderId="3" xfId="0" applyFont="1" applyFill="1" applyBorder="1"/>
    <xf numFmtId="0" fontId="9" fillId="0" borderId="0" xfId="0" applyFont="1" applyBorder="1" applyAlignment="1"/>
    <xf numFmtId="0" fontId="5" fillId="0" borderId="0" xfId="0" applyFont="1" applyAlignment="1"/>
    <xf numFmtId="0" fontId="5" fillId="0" borderId="0" xfId="0" applyFont="1" applyBorder="1" applyAlignment="1"/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5" fillId="0" borderId="4" xfId="0" applyFont="1" applyBorder="1" applyAlignment="1"/>
    <xf numFmtId="0" fontId="5" fillId="0" borderId="0" xfId="0" applyFont="1" applyAlignment="1">
      <alignment horizontal="left"/>
    </xf>
    <xf numFmtId="164" fontId="6" fillId="0" borderId="5" xfId="0" applyNumberFormat="1" applyFont="1" applyFill="1" applyBorder="1"/>
    <xf numFmtId="1" fontId="6" fillId="0" borderId="5" xfId="0" applyNumberFormat="1" applyFont="1" applyFill="1" applyBorder="1"/>
    <xf numFmtId="0" fontId="5" fillId="0" borderId="5" xfId="0" applyFont="1" applyFill="1" applyBorder="1"/>
    <xf numFmtId="164" fontId="5" fillId="0" borderId="5" xfId="0" applyNumberFormat="1" applyFont="1" applyFill="1" applyBorder="1"/>
    <xf numFmtId="1" fontId="5" fillId="0" borderId="5" xfId="0" applyNumberFormat="1" applyFont="1" applyFill="1" applyBorder="1"/>
    <xf numFmtId="0" fontId="5" fillId="0" borderId="0" xfId="0" applyFont="1" applyFill="1" applyAlignment="1">
      <alignment horizontal="left"/>
    </xf>
    <xf numFmtId="0" fontId="3" fillId="0" borderId="3" xfId="0" applyFont="1" applyBorder="1" applyAlignment="1">
      <alignment horizontal="center" textRotation="90"/>
    </xf>
    <xf numFmtId="0" fontId="3" fillId="0" borderId="9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textRotation="90"/>
    </xf>
    <xf numFmtId="0" fontId="5" fillId="0" borderId="3" xfId="0" applyFont="1" applyBorder="1" applyAlignment="1">
      <alignment horizontal="center" vertical="center" textRotation="90" wrapText="1" shrinkToFit="1"/>
    </xf>
    <xf numFmtId="0" fontId="5" fillId="0" borderId="9" xfId="0" applyFont="1" applyBorder="1" applyAlignment="1">
      <alignment horizontal="center" vertical="center" textRotation="90" wrapText="1" shrinkToFit="1"/>
    </xf>
    <xf numFmtId="0" fontId="5" fillId="0" borderId="5" xfId="0" applyFont="1" applyBorder="1" applyAlignment="1">
      <alignment horizontal="center" vertical="center" textRotation="90" wrapText="1" shrinkToFit="1"/>
    </xf>
    <xf numFmtId="0" fontId="5" fillId="0" borderId="1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12"/>
  <sheetViews>
    <sheetView tabSelected="1" zoomScale="150" zoomScaleNormal="150" workbookViewId="0">
      <selection activeCell="Y5" sqref="Y5:AH5"/>
    </sheetView>
  </sheetViews>
  <sheetFormatPr defaultRowHeight="12.75"/>
  <cols>
    <col min="1" max="1" width="31.140625" customWidth="1"/>
    <col min="2" max="2" width="2.85546875" customWidth="1"/>
    <col min="3" max="3" width="4.28515625" customWidth="1"/>
    <col min="4" max="4" width="3" customWidth="1"/>
    <col min="5" max="5" width="4.28515625" customWidth="1"/>
    <col min="6" max="6" width="3" customWidth="1"/>
    <col min="7" max="7" width="4.42578125" customWidth="1"/>
    <col min="8" max="8" width="3" customWidth="1"/>
    <col min="9" max="9" width="4.42578125" customWidth="1"/>
    <col min="10" max="10" width="3" customWidth="1"/>
    <col min="11" max="11" width="4.28515625" customWidth="1"/>
    <col min="12" max="12" width="3" customWidth="1"/>
    <col min="13" max="13" width="4.42578125" customWidth="1"/>
    <col min="14" max="14" width="3" customWidth="1"/>
    <col min="15" max="15" width="4.28515625" customWidth="1"/>
    <col min="16" max="16" width="3" customWidth="1"/>
    <col min="17" max="17" width="4.28515625" customWidth="1"/>
    <col min="18" max="18" width="3" customWidth="1"/>
    <col min="19" max="19" width="4.42578125" customWidth="1"/>
    <col min="20" max="20" width="3" customWidth="1"/>
    <col min="21" max="21" width="4.42578125" customWidth="1"/>
    <col min="22" max="22" width="3" customWidth="1"/>
    <col min="23" max="23" width="4.28515625" customWidth="1"/>
    <col min="24" max="24" width="3" customWidth="1"/>
    <col min="25" max="25" width="4.28515625" customWidth="1"/>
    <col min="26" max="26" width="3" customWidth="1"/>
    <col min="27" max="27" width="4.28515625" customWidth="1"/>
    <col min="28" max="28" width="3.140625" customWidth="1"/>
    <col min="29" max="29" width="5.42578125" customWidth="1"/>
    <col min="30" max="30" width="4.140625" customWidth="1"/>
    <col min="31" max="32" width="4.7109375" customWidth="1"/>
    <col min="33" max="33" width="3.42578125" customWidth="1"/>
    <col min="34" max="34" width="4.28515625" customWidth="1"/>
    <col min="35" max="35" width="3.42578125" customWidth="1"/>
  </cols>
  <sheetData>
    <row r="1" spans="1:38" ht="12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  <c r="S1" s="46"/>
      <c r="T1" s="46"/>
      <c r="U1" s="46"/>
      <c r="V1" s="46"/>
      <c r="W1" s="46"/>
      <c r="X1" s="46"/>
      <c r="Y1" s="69" t="s">
        <v>7</v>
      </c>
      <c r="Z1" s="69"/>
      <c r="AA1" s="69"/>
      <c r="AB1" s="69"/>
      <c r="AC1" s="69"/>
      <c r="AD1" s="69"/>
      <c r="AE1" s="69"/>
      <c r="AF1" s="69"/>
      <c r="AG1" s="69"/>
      <c r="AH1" s="69"/>
      <c r="AI1" s="1"/>
      <c r="AJ1" s="1"/>
      <c r="AK1" s="1"/>
      <c r="AL1" s="1"/>
    </row>
    <row r="2" spans="1:38" ht="12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7"/>
      <c r="S2" s="47"/>
      <c r="T2" s="47"/>
      <c r="U2" s="47"/>
      <c r="V2" s="47"/>
      <c r="W2" s="47"/>
      <c r="X2" s="47"/>
      <c r="Y2" s="70" t="s">
        <v>64</v>
      </c>
      <c r="Z2" s="70"/>
      <c r="AA2" s="70"/>
      <c r="AB2" s="70"/>
      <c r="AC2" s="70"/>
      <c r="AD2" s="70"/>
      <c r="AE2" s="70"/>
      <c r="AF2" s="70"/>
      <c r="AG2" s="70"/>
      <c r="AH2" s="70"/>
      <c r="AI2" s="1"/>
      <c r="AJ2" s="1"/>
      <c r="AK2" s="1"/>
      <c r="AL2" s="1"/>
    </row>
    <row r="3" spans="1:38" ht="12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7"/>
      <c r="S3" s="47"/>
      <c r="T3" s="47"/>
      <c r="U3" s="47"/>
      <c r="V3" s="47"/>
      <c r="W3" s="47"/>
      <c r="X3" s="47"/>
      <c r="Y3" s="70" t="s">
        <v>50</v>
      </c>
      <c r="Z3" s="70"/>
      <c r="AA3" s="70"/>
      <c r="AB3" s="70"/>
      <c r="AC3" s="70"/>
      <c r="AD3" s="70"/>
      <c r="AE3" s="70"/>
      <c r="AF3" s="70"/>
      <c r="AG3" s="70"/>
      <c r="AH3" s="70"/>
      <c r="AI3" s="1"/>
      <c r="AJ3" s="1"/>
      <c r="AK3" s="1"/>
      <c r="AL3" s="1"/>
    </row>
    <row r="4" spans="1:38" ht="12" customHeight="1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7"/>
      <c r="S4" s="47"/>
      <c r="T4" s="47"/>
      <c r="U4" s="47"/>
      <c r="V4" s="47"/>
      <c r="W4" s="47"/>
      <c r="X4" s="47"/>
      <c r="Y4" s="70" t="s">
        <v>65</v>
      </c>
      <c r="Z4" s="70"/>
      <c r="AA4" s="70"/>
      <c r="AB4" s="70"/>
      <c r="AC4" s="70"/>
      <c r="AD4" s="70"/>
      <c r="AE4" s="70"/>
      <c r="AF4" s="70"/>
      <c r="AG4" s="70"/>
      <c r="AH4" s="70"/>
      <c r="AI4" s="1"/>
      <c r="AJ4" s="1"/>
      <c r="AK4" s="1"/>
      <c r="AL4" s="1"/>
    </row>
    <row r="5" spans="1:38" ht="12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7"/>
      <c r="S5" s="47"/>
      <c r="T5" s="47"/>
      <c r="U5" s="47"/>
      <c r="V5" s="47"/>
      <c r="W5" s="47"/>
      <c r="X5" s="47"/>
      <c r="Y5" s="70" t="s">
        <v>68</v>
      </c>
      <c r="Z5" s="70"/>
      <c r="AA5" s="70"/>
      <c r="AB5" s="70"/>
      <c r="AC5" s="70"/>
      <c r="AD5" s="70"/>
      <c r="AE5" s="70"/>
      <c r="AF5" s="70"/>
      <c r="AG5" s="70"/>
      <c r="AH5" s="70"/>
      <c r="AI5" s="1"/>
      <c r="AJ5" s="1"/>
      <c r="AK5" s="1"/>
      <c r="AL5" s="1"/>
    </row>
    <row r="6" spans="1:38" ht="12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7"/>
      <c r="S6" s="47"/>
      <c r="T6" s="47"/>
      <c r="U6" s="47"/>
      <c r="V6" s="47"/>
      <c r="W6" s="47"/>
      <c r="X6" s="47"/>
      <c r="Y6" s="70" t="s">
        <v>66</v>
      </c>
      <c r="Z6" s="70"/>
      <c r="AA6" s="70"/>
      <c r="AB6" s="70"/>
      <c r="AC6" s="70"/>
      <c r="AD6" s="70"/>
      <c r="AE6" s="70"/>
      <c r="AF6" s="70"/>
      <c r="AG6" s="70"/>
      <c r="AH6" s="70"/>
      <c r="AI6" s="1"/>
      <c r="AJ6" s="1"/>
      <c r="AK6" s="1"/>
      <c r="AL6" s="1"/>
    </row>
    <row r="7" spans="1:38" ht="12.75" customHeight="1">
      <c r="A7" s="71" t="s">
        <v>36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1"/>
      <c r="AJ7" s="1"/>
      <c r="AK7" s="1"/>
      <c r="AL7" s="1"/>
    </row>
    <row r="8" spans="1:38" ht="12.75" customHeight="1">
      <c r="A8" s="71" t="s">
        <v>56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1"/>
      <c r="AJ8" s="1"/>
      <c r="AK8" s="1"/>
      <c r="AL8" s="1"/>
    </row>
    <row r="9" spans="1:38" ht="12" customHeight="1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1"/>
      <c r="AJ9" s="1"/>
      <c r="AK9" s="1"/>
      <c r="AL9" s="1"/>
    </row>
    <row r="10" spans="1:38" ht="12" customHeight="1">
      <c r="A10" s="72" t="s">
        <v>0</v>
      </c>
      <c r="B10" s="66" t="s">
        <v>28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8"/>
      <c r="AD10" s="61" t="s">
        <v>30</v>
      </c>
      <c r="AE10" s="61" t="s">
        <v>55</v>
      </c>
      <c r="AF10" s="61" t="s">
        <v>53</v>
      </c>
      <c r="AG10" s="61" t="s">
        <v>10</v>
      </c>
      <c r="AH10" s="61" t="s">
        <v>31</v>
      </c>
      <c r="AI10" s="58" t="s">
        <v>37</v>
      </c>
      <c r="AJ10" s="1"/>
      <c r="AK10" s="1"/>
      <c r="AL10" s="1"/>
    </row>
    <row r="11" spans="1:38" ht="50.25" customHeight="1">
      <c r="A11" s="73"/>
      <c r="B11" s="64" t="s">
        <v>11</v>
      </c>
      <c r="C11" s="65"/>
      <c r="D11" s="64" t="s">
        <v>12</v>
      </c>
      <c r="E11" s="65"/>
      <c r="F11" s="64" t="s">
        <v>13</v>
      </c>
      <c r="G11" s="65"/>
      <c r="H11" s="64" t="s">
        <v>14</v>
      </c>
      <c r="I11" s="65"/>
      <c r="J11" s="64" t="s">
        <v>15</v>
      </c>
      <c r="K11" s="65"/>
      <c r="L11" s="64" t="s">
        <v>16</v>
      </c>
      <c r="M11" s="65"/>
      <c r="N11" s="64" t="s">
        <v>17</v>
      </c>
      <c r="O11" s="65"/>
      <c r="P11" s="64" t="s">
        <v>18</v>
      </c>
      <c r="Q11" s="65"/>
      <c r="R11" s="64" t="s">
        <v>23</v>
      </c>
      <c r="S11" s="65"/>
      <c r="T11" s="64" t="s">
        <v>20</v>
      </c>
      <c r="U11" s="65"/>
      <c r="V11" s="64" t="s">
        <v>21</v>
      </c>
      <c r="W11" s="65"/>
      <c r="X11" s="64" t="s">
        <v>22</v>
      </c>
      <c r="Y11" s="65"/>
      <c r="Z11" s="64" t="s">
        <v>58</v>
      </c>
      <c r="AA11" s="65"/>
      <c r="AB11" s="64" t="s">
        <v>54</v>
      </c>
      <c r="AC11" s="65"/>
      <c r="AD11" s="62"/>
      <c r="AE11" s="62"/>
      <c r="AF11" s="62"/>
      <c r="AG11" s="62"/>
      <c r="AH11" s="62"/>
      <c r="AI11" s="59"/>
      <c r="AJ11" s="1"/>
      <c r="AK11" s="1"/>
      <c r="AL11" s="1"/>
    </row>
    <row r="12" spans="1:38" ht="111.75" customHeight="1">
      <c r="A12" s="73"/>
      <c r="B12" s="14" t="s">
        <v>29</v>
      </c>
      <c r="C12" s="41" t="s">
        <v>24</v>
      </c>
      <c r="D12" s="14" t="s">
        <v>29</v>
      </c>
      <c r="E12" s="41" t="s">
        <v>24</v>
      </c>
      <c r="F12" s="14" t="s">
        <v>29</v>
      </c>
      <c r="G12" s="41" t="s">
        <v>24</v>
      </c>
      <c r="H12" s="14" t="s">
        <v>29</v>
      </c>
      <c r="I12" s="41" t="s">
        <v>24</v>
      </c>
      <c r="J12" s="14" t="s">
        <v>29</v>
      </c>
      <c r="K12" s="41" t="s">
        <v>24</v>
      </c>
      <c r="L12" s="14" t="s">
        <v>29</v>
      </c>
      <c r="M12" s="41" t="s">
        <v>24</v>
      </c>
      <c r="N12" s="14" t="s">
        <v>29</v>
      </c>
      <c r="O12" s="41" t="s">
        <v>24</v>
      </c>
      <c r="P12" s="14" t="s">
        <v>29</v>
      </c>
      <c r="Q12" s="41" t="s">
        <v>24</v>
      </c>
      <c r="R12" s="14" t="s">
        <v>29</v>
      </c>
      <c r="S12" s="41" t="s">
        <v>24</v>
      </c>
      <c r="T12" s="14" t="s">
        <v>29</v>
      </c>
      <c r="U12" s="41" t="s">
        <v>24</v>
      </c>
      <c r="V12" s="14" t="s">
        <v>29</v>
      </c>
      <c r="W12" s="41" t="s">
        <v>24</v>
      </c>
      <c r="X12" s="14" t="s">
        <v>29</v>
      </c>
      <c r="Y12" s="41" t="s">
        <v>24</v>
      </c>
      <c r="Z12" s="14" t="s">
        <v>29</v>
      </c>
      <c r="AA12" s="41" t="s">
        <v>24</v>
      </c>
      <c r="AB12" s="14" t="s">
        <v>29</v>
      </c>
      <c r="AC12" s="41" t="s">
        <v>24</v>
      </c>
      <c r="AD12" s="63"/>
      <c r="AE12" s="63"/>
      <c r="AF12" s="63"/>
      <c r="AG12" s="62"/>
      <c r="AH12" s="62"/>
      <c r="AI12" s="60"/>
      <c r="AJ12" s="1"/>
      <c r="AK12" s="1"/>
      <c r="AL12" s="1"/>
    </row>
    <row r="13" spans="1:38" ht="12.75" hidden="1" customHeight="1">
      <c r="A13" s="74"/>
      <c r="B13" s="12"/>
      <c r="C13" s="13"/>
      <c r="D13" s="14" t="s">
        <v>9</v>
      </c>
      <c r="E13" s="15" t="s">
        <v>19</v>
      </c>
      <c r="F13" s="14" t="s">
        <v>9</v>
      </c>
      <c r="G13" s="15" t="s">
        <v>19</v>
      </c>
      <c r="H13" s="14" t="s">
        <v>9</v>
      </c>
      <c r="I13" s="15" t="s">
        <v>19</v>
      </c>
      <c r="J13" s="14" t="s">
        <v>9</v>
      </c>
      <c r="K13" s="15" t="s">
        <v>19</v>
      </c>
      <c r="L13" s="14" t="s">
        <v>9</v>
      </c>
      <c r="M13" s="15" t="s">
        <v>19</v>
      </c>
      <c r="N13" s="14" t="s">
        <v>9</v>
      </c>
      <c r="O13" s="15" t="s">
        <v>19</v>
      </c>
      <c r="P13" s="14" t="s">
        <v>9</v>
      </c>
      <c r="Q13" s="15" t="s">
        <v>19</v>
      </c>
      <c r="R13" s="14" t="s">
        <v>9</v>
      </c>
      <c r="S13" s="15" t="s">
        <v>19</v>
      </c>
      <c r="T13" s="27" t="s">
        <v>9</v>
      </c>
      <c r="U13" s="15" t="s">
        <v>19</v>
      </c>
      <c r="V13" s="27" t="s">
        <v>9</v>
      </c>
      <c r="W13" s="15" t="s">
        <v>19</v>
      </c>
      <c r="X13" s="27" t="s">
        <v>9</v>
      </c>
      <c r="Y13" s="15" t="s">
        <v>19</v>
      </c>
      <c r="Z13" s="15"/>
      <c r="AA13" s="15"/>
      <c r="AB13" s="14" t="s">
        <v>9</v>
      </c>
      <c r="AC13" s="15" t="s">
        <v>19</v>
      </c>
      <c r="AD13" s="10"/>
      <c r="AE13" s="10"/>
      <c r="AF13" s="10"/>
      <c r="AG13" s="63"/>
      <c r="AH13" s="63"/>
      <c r="AI13" s="7"/>
      <c r="AJ13" s="1"/>
      <c r="AK13" s="1"/>
      <c r="AL13" s="1"/>
    </row>
    <row r="14" spans="1:38" ht="12" customHeight="1">
      <c r="A14" s="21" t="s">
        <v>40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6">
        <f>SUM(R15:R16)</f>
        <v>4</v>
      </c>
      <c r="S14" s="2"/>
      <c r="T14" s="2">
        <f>SUM(T15:T16)</f>
        <v>5</v>
      </c>
      <c r="U14" s="2"/>
      <c r="V14" s="2">
        <f>SUM(V15:V16)</f>
        <v>5</v>
      </c>
      <c r="W14" s="2"/>
      <c r="X14" s="2">
        <f>SUM(X15:X16)</f>
        <v>5</v>
      </c>
      <c r="Y14" s="2"/>
      <c r="Z14" s="2"/>
      <c r="AA14" s="2"/>
      <c r="AB14" s="2"/>
      <c r="AC14" s="2"/>
      <c r="AD14" s="2">
        <f>SUM(AD15:AD16)</f>
        <v>19</v>
      </c>
      <c r="AE14" s="2"/>
      <c r="AF14" s="2"/>
      <c r="AG14" s="2"/>
      <c r="AH14" s="2"/>
      <c r="AI14" s="19"/>
      <c r="AJ14" s="1"/>
      <c r="AK14" s="1"/>
      <c r="AL14" s="1"/>
    </row>
    <row r="15" spans="1:38" ht="12" customHeight="1">
      <c r="A15" s="22" t="s">
        <v>25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22">
        <v>4</v>
      </c>
      <c r="S15" s="22">
        <v>23.8</v>
      </c>
      <c r="T15" s="22">
        <v>4</v>
      </c>
      <c r="U15" s="22">
        <v>25.5</v>
      </c>
      <c r="V15" s="22">
        <v>4</v>
      </c>
      <c r="W15" s="22">
        <v>23.8</v>
      </c>
      <c r="X15" s="22">
        <v>4</v>
      </c>
      <c r="Y15" s="22">
        <v>26.3</v>
      </c>
      <c r="Z15" s="22"/>
      <c r="AA15" s="22"/>
      <c r="AB15" s="22"/>
      <c r="AC15" s="22"/>
      <c r="AD15" s="39">
        <f>B15+D15+F15+H15+J15+L15+N15+P15+R15+T15+V15+X15+AB15</f>
        <v>16</v>
      </c>
      <c r="AE15" s="39">
        <v>24.8</v>
      </c>
      <c r="AF15" s="16">
        <v>10</v>
      </c>
      <c r="AG15" s="3"/>
      <c r="AH15" s="3"/>
      <c r="AI15" s="19"/>
      <c r="AJ15" s="1"/>
      <c r="AK15" s="1"/>
      <c r="AL15" s="1"/>
    </row>
    <row r="16" spans="1:38" ht="12" customHeight="1">
      <c r="A16" s="22" t="s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22"/>
      <c r="S16" s="22"/>
      <c r="T16" s="22">
        <v>1</v>
      </c>
      <c r="U16" s="22">
        <v>5</v>
      </c>
      <c r="V16" s="22">
        <v>1</v>
      </c>
      <c r="W16" s="22">
        <v>10</v>
      </c>
      <c r="X16" s="22">
        <v>1</v>
      </c>
      <c r="Y16" s="22">
        <v>10</v>
      </c>
      <c r="Z16" s="22"/>
      <c r="AA16" s="22"/>
      <c r="AB16" s="22"/>
      <c r="AC16" s="22"/>
      <c r="AD16" s="39">
        <f>B16+D16+F16+H16+J16+L16+N16+P16+R16+T16+V16+X16+AB16</f>
        <v>3</v>
      </c>
      <c r="AE16" s="39">
        <v>8.3000000000000007</v>
      </c>
      <c r="AF16" s="16">
        <v>10.7</v>
      </c>
      <c r="AG16" s="3"/>
      <c r="AH16" s="3"/>
      <c r="AI16" s="19"/>
      <c r="AJ16" s="1"/>
      <c r="AK16" s="1"/>
      <c r="AL16" s="1"/>
    </row>
    <row r="17" spans="1:38" ht="12" customHeight="1">
      <c r="A17" s="30" t="s">
        <v>1</v>
      </c>
      <c r="B17" s="21">
        <v>1</v>
      </c>
      <c r="C17" s="21">
        <v>14</v>
      </c>
      <c r="D17" s="21">
        <v>1</v>
      </c>
      <c r="E17" s="30">
        <v>19</v>
      </c>
      <c r="F17" s="30">
        <v>1</v>
      </c>
      <c r="G17" s="30">
        <v>17</v>
      </c>
      <c r="H17" s="30">
        <v>1</v>
      </c>
      <c r="I17" s="31">
        <v>10</v>
      </c>
      <c r="J17" s="30">
        <v>1</v>
      </c>
      <c r="K17" s="30">
        <v>12</v>
      </c>
      <c r="L17" s="30">
        <v>1</v>
      </c>
      <c r="M17" s="30">
        <v>10</v>
      </c>
      <c r="N17" s="30">
        <v>1</v>
      </c>
      <c r="O17" s="30">
        <v>11</v>
      </c>
      <c r="P17" s="30">
        <v>1</v>
      </c>
      <c r="Q17" s="30">
        <v>19</v>
      </c>
      <c r="R17" s="30">
        <v>1</v>
      </c>
      <c r="S17" s="30">
        <v>13</v>
      </c>
      <c r="T17" s="30">
        <v>1</v>
      </c>
      <c r="U17" s="30">
        <v>15</v>
      </c>
      <c r="V17" s="30">
        <v>1</v>
      </c>
      <c r="W17" s="30">
        <v>14</v>
      </c>
      <c r="X17" s="30">
        <v>1</v>
      </c>
      <c r="Y17" s="30">
        <v>12</v>
      </c>
      <c r="Z17" s="30">
        <v>1</v>
      </c>
      <c r="AA17" s="30">
        <v>4</v>
      </c>
      <c r="AB17" s="30"/>
      <c r="AC17" s="30"/>
      <c r="AD17" s="30">
        <f>B17+D17+F17+H17+J17+L17+N17+P17+R17+T17+V17+X17+Z17</f>
        <v>13</v>
      </c>
      <c r="AE17" s="32">
        <v>13.08</v>
      </c>
      <c r="AF17" s="32">
        <v>8.4</v>
      </c>
      <c r="AG17" s="30">
        <v>1</v>
      </c>
      <c r="AH17" s="30">
        <v>16</v>
      </c>
      <c r="AI17" s="33">
        <v>2</v>
      </c>
      <c r="AJ17" s="1" t="s">
        <v>59</v>
      </c>
      <c r="AK17" s="1"/>
      <c r="AL17" s="1"/>
    </row>
    <row r="18" spans="1:38" ht="12" customHeight="1">
      <c r="A18" s="30" t="s">
        <v>2</v>
      </c>
      <c r="B18" s="21">
        <v>2</v>
      </c>
      <c r="C18" s="21">
        <v>12.5</v>
      </c>
      <c r="D18" s="21">
        <v>2</v>
      </c>
      <c r="E18" s="21">
        <v>16</v>
      </c>
      <c r="F18" s="21">
        <v>2</v>
      </c>
      <c r="G18" s="21">
        <v>20</v>
      </c>
      <c r="H18" s="21">
        <v>1</v>
      </c>
      <c r="I18" s="40">
        <v>17</v>
      </c>
      <c r="J18" s="21">
        <v>1</v>
      </c>
      <c r="K18" s="21">
        <v>19</v>
      </c>
      <c r="L18" s="21">
        <v>1</v>
      </c>
      <c r="M18" s="21">
        <v>25</v>
      </c>
      <c r="N18" s="21">
        <v>2</v>
      </c>
      <c r="O18" s="21">
        <v>15.5</v>
      </c>
      <c r="P18" s="21">
        <v>1</v>
      </c>
      <c r="Q18" s="21">
        <v>26</v>
      </c>
      <c r="R18" s="21">
        <v>1</v>
      </c>
      <c r="S18" s="21">
        <v>17</v>
      </c>
      <c r="T18" s="21">
        <v>2</v>
      </c>
      <c r="U18" s="21">
        <v>16</v>
      </c>
      <c r="V18" s="4">
        <v>1</v>
      </c>
      <c r="W18" s="4">
        <v>19</v>
      </c>
      <c r="X18" s="4">
        <v>1</v>
      </c>
      <c r="Y18" s="4">
        <v>18</v>
      </c>
      <c r="Z18" s="4"/>
      <c r="AA18" s="4"/>
      <c r="AB18" s="4"/>
      <c r="AC18" s="4"/>
      <c r="AD18" s="30">
        <f>B18+D18+F18+H18+J18+L18+N18+P18+R18+T18+V18+X18</f>
        <v>17</v>
      </c>
      <c r="AE18" s="32">
        <v>17.7</v>
      </c>
      <c r="AF18" s="9">
        <v>8.5</v>
      </c>
      <c r="AG18" s="4">
        <v>1</v>
      </c>
      <c r="AH18" s="4">
        <v>17</v>
      </c>
      <c r="AI18" s="19">
        <v>4</v>
      </c>
      <c r="AJ18" s="1"/>
      <c r="AK18" s="1"/>
      <c r="AL18" s="1"/>
    </row>
    <row r="19" spans="1:38" ht="12" customHeight="1">
      <c r="A19" s="30" t="s">
        <v>46</v>
      </c>
      <c r="B19" s="21">
        <f t="shared" ref="B19:X19" si="0">B20</f>
        <v>1</v>
      </c>
      <c r="C19" s="21"/>
      <c r="D19" s="21">
        <f t="shared" si="0"/>
        <v>1</v>
      </c>
      <c r="E19" s="21"/>
      <c r="F19" s="21">
        <f t="shared" si="0"/>
        <v>1</v>
      </c>
      <c r="G19" s="21"/>
      <c r="H19" s="21">
        <f t="shared" si="0"/>
        <v>1</v>
      </c>
      <c r="I19" s="21"/>
      <c r="J19" s="21">
        <f t="shared" si="0"/>
        <v>1</v>
      </c>
      <c r="K19" s="21"/>
      <c r="L19" s="21">
        <f t="shared" si="0"/>
        <v>1</v>
      </c>
      <c r="M19" s="21"/>
      <c r="N19" s="21">
        <f t="shared" si="0"/>
        <v>1</v>
      </c>
      <c r="O19" s="21"/>
      <c r="P19" s="21">
        <f t="shared" si="0"/>
        <v>1</v>
      </c>
      <c r="Q19" s="21"/>
      <c r="R19" s="21">
        <f t="shared" si="0"/>
        <v>1</v>
      </c>
      <c r="S19" s="21"/>
      <c r="T19" s="21">
        <f t="shared" si="0"/>
        <v>1</v>
      </c>
      <c r="U19" s="21"/>
      <c r="V19" s="4">
        <f t="shared" si="0"/>
        <v>1</v>
      </c>
      <c r="W19" s="4"/>
      <c r="X19" s="4">
        <f t="shared" si="0"/>
        <v>1</v>
      </c>
      <c r="Y19" s="4"/>
      <c r="Z19" s="4"/>
      <c r="AA19" s="4"/>
      <c r="AB19" s="4"/>
      <c r="AC19" s="4"/>
      <c r="AD19" s="30">
        <f>AD20</f>
        <v>12</v>
      </c>
      <c r="AE19" s="30"/>
      <c r="AF19" s="4"/>
      <c r="AG19" s="4">
        <f>AG20+AG21+AG22</f>
        <v>1</v>
      </c>
      <c r="AH19" s="4"/>
      <c r="AI19" s="4">
        <f>AI20+AI21+AI22</f>
        <v>3</v>
      </c>
      <c r="AJ19" s="1"/>
      <c r="AK19" s="1"/>
      <c r="AL19" s="1"/>
    </row>
    <row r="20" spans="1:38" ht="12" customHeight="1">
      <c r="A20" s="29" t="s">
        <v>25</v>
      </c>
      <c r="B20" s="29">
        <v>1</v>
      </c>
      <c r="C20" s="29">
        <v>13</v>
      </c>
      <c r="D20" s="29">
        <v>1</v>
      </c>
      <c r="E20" s="29">
        <v>16</v>
      </c>
      <c r="F20" s="29">
        <v>1</v>
      </c>
      <c r="G20" s="29">
        <v>16</v>
      </c>
      <c r="H20" s="29">
        <v>1</v>
      </c>
      <c r="I20" s="29">
        <v>13</v>
      </c>
      <c r="J20" s="29">
        <v>1</v>
      </c>
      <c r="K20" s="29">
        <v>18</v>
      </c>
      <c r="L20" s="29">
        <v>1</v>
      </c>
      <c r="M20" s="29">
        <v>15</v>
      </c>
      <c r="N20" s="29">
        <v>1</v>
      </c>
      <c r="O20" s="29">
        <v>17</v>
      </c>
      <c r="P20" s="29">
        <v>1</v>
      </c>
      <c r="Q20" s="29">
        <v>13</v>
      </c>
      <c r="R20" s="22">
        <v>1</v>
      </c>
      <c r="S20" s="22">
        <v>13</v>
      </c>
      <c r="T20" s="29">
        <v>1</v>
      </c>
      <c r="U20" s="29">
        <v>10</v>
      </c>
      <c r="V20" s="29">
        <v>1</v>
      </c>
      <c r="W20" s="29">
        <v>14</v>
      </c>
      <c r="X20" s="29">
        <v>1</v>
      </c>
      <c r="Y20" s="29">
        <v>12</v>
      </c>
      <c r="Z20" s="29"/>
      <c r="AA20" s="29"/>
      <c r="AB20" s="29"/>
      <c r="AC20" s="29"/>
      <c r="AD20" s="29">
        <f>B20+D20+F20+H20+J20+L20+N20+P20+R20+T20+V20+X20</f>
        <v>12</v>
      </c>
      <c r="AE20" s="36">
        <v>14.2</v>
      </c>
      <c r="AF20" s="34">
        <v>8.6999999999999993</v>
      </c>
      <c r="AG20" s="29"/>
      <c r="AH20" s="29"/>
      <c r="AI20" s="20"/>
      <c r="AJ20" s="1"/>
      <c r="AK20" s="1"/>
      <c r="AL20" s="1"/>
    </row>
    <row r="21" spans="1:38" ht="12" customHeight="1">
      <c r="A21" s="29" t="s">
        <v>51</v>
      </c>
      <c r="B21" s="29"/>
      <c r="C21" s="29"/>
      <c r="D21" s="29"/>
      <c r="E21" s="29"/>
      <c r="F21" s="29"/>
      <c r="G21" s="29"/>
      <c r="H21" s="29"/>
      <c r="I21" s="35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34"/>
      <c r="AF21" s="34"/>
      <c r="AG21" s="29">
        <v>1</v>
      </c>
      <c r="AH21" s="21">
        <v>15</v>
      </c>
      <c r="AI21" s="23">
        <v>2</v>
      </c>
      <c r="AJ21" s="1"/>
      <c r="AK21" s="1"/>
      <c r="AL21" s="1"/>
    </row>
    <row r="22" spans="1:38" ht="12" customHeight="1">
      <c r="A22" s="29" t="s">
        <v>52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34"/>
      <c r="AF22" s="34"/>
      <c r="AG22" s="29"/>
      <c r="AH22" s="22">
        <v>2</v>
      </c>
      <c r="AI22" s="23">
        <v>1</v>
      </c>
      <c r="AJ22" s="1"/>
      <c r="AK22" s="1"/>
      <c r="AL22" s="1"/>
    </row>
    <row r="23" spans="1:38" ht="12" customHeight="1">
      <c r="A23" s="30" t="s">
        <v>41</v>
      </c>
      <c r="B23" s="30">
        <f>SUM(B24:B26)</f>
        <v>4</v>
      </c>
      <c r="C23" s="21"/>
      <c r="D23" s="21">
        <f>SUM(D24:D26)</f>
        <v>3</v>
      </c>
      <c r="E23" s="21"/>
      <c r="F23" s="21">
        <f>SUM(F24:F26)</f>
        <v>4</v>
      </c>
      <c r="G23" s="21"/>
      <c r="H23" s="21">
        <f>SUM(H24:H26)</f>
        <v>5</v>
      </c>
      <c r="I23" s="21"/>
      <c r="J23" s="21">
        <f>SUM(J24:J26)</f>
        <v>3</v>
      </c>
      <c r="K23" s="21"/>
      <c r="L23" s="21">
        <f>SUM(L24:L26)</f>
        <v>4</v>
      </c>
      <c r="M23" s="21"/>
      <c r="N23" s="21">
        <f>SUM(N24:N26)</f>
        <v>3</v>
      </c>
      <c r="O23" s="21"/>
      <c r="P23" s="21">
        <f>SUM(P24:P26)</f>
        <v>3</v>
      </c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>
        <f>SUM(AD24:AD26)</f>
        <v>29</v>
      </c>
      <c r="AE23" s="21"/>
      <c r="AF23" s="21"/>
      <c r="AG23" s="21">
        <f>SUM(AG24:AG26)</f>
        <v>6</v>
      </c>
      <c r="AH23" s="21"/>
      <c r="AI23" s="30"/>
      <c r="AJ23" s="1"/>
      <c r="AK23" s="1"/>
      <c r="AL23" s="1"/>
    </row>
    <row r="24" spans="1:38" ht="12" customHeight="1">
      <c r="A24" s="29" t="s">
        <v>34</v>
      </c>
      <c r="B24" s="22">
        <v>4</v>
      </c>
      <c r="C24" s="42">
        <v>22</v>
      </c>
      <c r="D24" s="22">
        <v>3</v>
      </c>
      <c r="E24" s="22">
        <v>22.7</v>
      </c>
      <c r="F24" s="22">
        <v>4</v>
      </c>
      <c r="G24" s="22">
        <v>18.3</v>
      </c>
      <c r="H24" s="22">
        <v>4</v>
      </c>
      <c r="I24" s="22">
        <v>21.3</v>
      </c>
      <c r="J24" s="22">
        <v>3</v>
      </c>
      <c r="K24" s="37">
        <v>28</v>
      </c>
      <c r="L24" s="22">
        <v>4</v>
      </c>
      <c r="M24" s="37">
        <v>23.8</v>
      </c>
      <c r="N24" s="22">
        <v>3</v>
      </c>
      <c r="O24" s="22">
        <v>28</v>
      </c>
      <c r="P24" s="22">
        <v>3</v>
      </c>
      <c r="Q24" s="22">
        <v>22.7</v>
      </c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>
        <f>B24+D24+F24+H24+J24+L24+N24+P24+R24+T24+V24+X24</f>
        <v>28</v>
      </c>
      <c r="AE24" s="52">
        <v>23.1</v>
      </c>
      <c r="AF24" s="39">
        <v>8</v>
      </c>
      <c r="AG24" s="22">
        <v>4</v>
      </c>
      <c r="AH24" s="42">
        <v>20</v>
      </c>
      <c r="AI24" s="19"/>
      <c r="AJ24" s="25"/>
      <c r="AK24" s="1"/>
      <c r="AL24" s="1"/>
    </row>
    <row r="25" spans="1:38" ht="12" customHeight="1">
      <c r="A25" s="29" t="s">
        <v>47</v>
      </c>
      <c r="B25" s="29"/>
      <c r="C25" s="22"/>
      <c r="D25" s="22"/>
      <c r="E25" s="22">
        <v>2</v>
      </c>
      <c r="F25" s="22"/>
      <c r="G25" s="22">
        <v>6</v>
      </c>
      <c r="H25" s="22">
        <v>1</v>
      </c>
      <c r="I25" s="22">
        <v>3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>
        <f>B25+D25+F25+H25+J25+L25+N25+P25+R25+T25+V25+X25</f>
        <v>1</v>
      </c>
      <c r="AE25" s="53">
        <v>11</v>
      </c>
      <c r="AF25" s="39">
        <v>8</v>
      </c>
      <c r="AG25" s="22">
        <v>1</v>
      </c>
      <c r="AH25" s="22">
        <v>10</v>
      </c>
      <c r="AI25" s="19"/>
      <c r="AJ25" s="25"/>
      <c r="AK25" s="1"/>
      <c r="AL25" s="1"/>
    </row>
    <row r="26" spans="1:38" ht="12" customHeight="1">
      <c r="A26" s="29" t="s">
        <v>57</v>
      </c>
      <c r="B26" s="29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>
        <v>0</v>
      </c>
      <c r="AE26" s="53"/>
      <c r="AF26" s="39"/>
      <c r="AG26" s="22">
        <v>1</v>
      </c>
      <c r="AH26" s="22">
        <v>14</v>
      </c>
      <c r="AI26" s="19"/>
      <c r="AJ26" s="1"/>
      <c r="AK26" s="1"/>
      <c r="AL26" s="1"/>
    </row>
    <row r="27" spans="1:38" ht="12" customHeight="1">
      <c r="A27" s="30" t="s">
        <v>42</v>
      </c>
      <c r="B27" s="30">
        <f>SUM(B28:B31)</f>
        <v>2</v>
      </c>
      <c r="C27" s="21"/>
      <c r="D27" s="21">
        <f>SUM(D28:D31)</f>
        <v>1</v>
      </c>
      <c r="E27" s="21"/>
      <c r="F27" s="21">
        <f>SUM(F28:F31)</f>
        <v>1</v>
      </c>
      <c r="G27" s="21"/>
      <c r="H27" s="21">
        <f>SUM(H28:H31)</f>
        <v>1</v>
      </c>
      <c r="I27" s="21"/>
      <c r="J27" s="21">
        <f>SUM(J28:J31)</f>
        <v>1</v>
      </c>
      <c r="K27" s="21"/>
      <c r="L27" s="21">
        <f>SUM(L28:L31)</f>
        <v>3</v>
      </c>
      <c r="M27" s="21"/>
      <c r="N27" s="21">
        <f>SUM(N28:N31)</f>
        <v>3</v>
      </c>
      <c r="O27" s="21"/>
      <c r="P27" s="21">
        <f>SUM(P28:P31)</f>
        <v>2</v>
      </c>
      <c r="Q27" s="21"/>
      <c r="R27" s="21">
        <f>SUM(R28:R31)</f>
        <v>3</v>
      </c>
      <c r="S27" s="21"/>
      <c r="T27" s="21">
        <f>SUM(T28:T31)</f>
        <v>2</v>
      </c>
      <c r="U27" s="21"/>
      <c r="V27" s="21"/>
      <c r="W27" s="21"/>
      <c r="X27" s="21"/>
      <c r="Y27" s="21"/>
      <c r="Z27" s="21"/>
      <c r="AA27" s="21"/>
      <c r="AB27" s="21">
        <f>SUM(AB28:AB31)</f>
        <v>2</v>
      </c>
      <c r="AC27" s="21">
        <f>SUM(AC28:AC31)</f>
        <v>15</v>
      </c>
      <c r="AD27" s="21">
        <f>SUM(AD28:AD31)</f>
        <v>21</v>
      </c>
      <c r="AE27" s="21"/>
      <c r="AF27" s="21"/>
      <c r="AG27" s="21">
        <f>SUM(AG28:AG31)</f>
        <v>1</v>
      </c>
      <c r="AH27" s="21"/>
      <c r="AI27" s="19"/>
      <c r="AJ27" s="1"/>
      <c r="AK27" s="1"/>
      <c r="AL27" s="1"/>
    </row>
    <row r="28" spans="1:38" ht="12" customHeight="1">
      <c r="A28" s="29" t="s">
        <v>26</v>
      </c>
      <c r="B28" s="29">
        <v>1</v>
      </c>
      <c r="C28" s="22">
        <v>22</v>
      </c>
      <c r="D28" s="22">
        <v>1</v>
      </c>
      <c r="E28" s="22">
        <v>22</v>
      </c>
      <c r="F28" s="22">
        <v>1</v>
      </c>
      <c r="G28" s="22">
        <v>22</v>
      </c>
      <c r="H28" s="22">
        <v>1</v>
      </c>
      <c r="I28" s="22">
        <v>23</v>
      </c>
      <c r="J28" s="22">
        <v>1</v>
      </c>
      <c r="K28" s="22">
        <v>23</v>
      </c>
      <c r="L28" s="22">
        <v>1</v>
      </c>
      <c r="M28" s="22">
        <v>20</v>
      </c>
      <c r="N28" s="22">
        <v>1</v>
      </c>
      <c r="O28" s="22">
        <v>18</v>
      </c>
      <c r="P28" s="22">
        <v>1</v>
      </c>
      <c r="Q28" s="22">
        <v>17</v>
      </c>
      <c r="R28" s="22">
        <v>1</v>
      </c>
      <c r="S28" s="22">
        <v>12</v>
      </c>
      <c r="T28" s="22">
        <v>1</v>
      </c>
      <c r="U28" s="22">
        <v>14</v>
      </c>
      <c r="V28" s="22"/>
      <c r="W28" s="22"/>
      <c r="X28" s="22"/>
      <c r="Y28" s="22"/>
      <c r="Z28" s="22"/>
      <c r="AA28" s="22"/>
      <c r="AB28" s="22"/>
      <c r="AC28" s="22"/>
      <c r="AD28" s="22">
        <f>B28+D28+F28+H28+J28+L28+N28+P28+R28+T28+V28+X28+AB28</f>
        <v>10</v>
      </c>
      <c r="AE28" s="39">
        <v>19.3</v>
      </c>
      <c r="AF28" s="39">
        <v>8</v>
      </c>
      <c r="AG28" s="22">
        <v>1</v>
      </c>
      <c r="AH28" s="22">
        <v>20</v>
      </c>
      <c r="AI28" s="19"/>
      <c r="AJ28" s="1"/>
      <c r="AK28" s="1"/>
      <c r="AL28" s="1"/>
    </row>
    <row r="29" spans="1:38" ht="12" customHeight="1">
      <c r="A29" s="29" t="s">
        <v>35</v>
      </c>
      <c r="B29" s="29"/>
      <c r="C29" s="22"/>
      <c r="D29" s="22"/>
      <c r="E29" s="22"/>
      <c r="F29" s="22"/>
      <c r="G29" s="22"/>
      <c r="H29" s="22"/>
      <c r="I29" s="22"/>
      <c r="J29" s="22"/>
      <c r="K29" s="22"/>
      <c r="L29" s="22">
        <v>1</v>
      </c>
      <c r="M29" s="22">
        <v>12</v>
      </c>
      <c r="N29" s="22">
        <v>1</v>
      </c>
      <c r="O29" s="22">
        <v>9</v>
      </c>
      <c r="P29" s="22">
        <v>1</v>
      </c>
      <c r="Q29" s="22">
        <v>11</v>
      </c>
      <c r="R29" s="22">
        <v>1</v>
      </c>
      <c r="S29" s="22">
        <v>12</v>
      </c>
      <c r="T29" s="22">
        <v>1</v>
      </c>
      <c r="U29" s="22">
        <v>9</v>
      </c>
      <c r="V29" s="22"/>
      <c r="W29" s="22"/>
      <c r="X29" s="22"/>
      <c r="Y29" s="22"/>
      <c r="Z29" s="22"/>
      <c r="AA29" s="22"/>
      <c r="AB29" s="22"/>
      <c r="AC29" s="22"/>
      <c r="AD29" s="22">
        <f>B29+D29+F29+H29+J29+L29+N29+P29+R29+T29+V29+X29+AB29</f>
        <v>5</v>
      </c>
      <c r="AE29" s="39">
        <v>10.6</v>
      </c>
      <c r="AF29" s="39">
        <v>16</v>
      </c>
      <c r="AG29" s="22"/>
      <c r="AH29" s="22"/>
      <c r="AI29" s="19"/>
      <c r="AJ29" s="1"/>
      <c r="AK29" s="1"/>
      <c r="AL29" s="1"/>
    </row>
    <row r="30" spans="1:38" ht="12" customHeight="1">
      <c r="A30" s="29" t="s">
        <v>33</v>
      </c>
      <c r="B30" s="29"/>
      <c r="C30" s="22"/>
      <c r="D30" s="22"/>
      <c r="E30" s="22"/>
      <c r="F30" s="22"/>
      <c r="G30" s="22"/>
      <c r="H30" s="22"/>
      <c r="I30" s="22"/>
      <c r="J30" s="22"/>
      <c r="K30" s="22">
        <v>1</v>
      </c>
      <c r="L30" s="22">
        <v>1</v>
      </c>
      <c r="M30" s="22">
        <v>2</v>
      </c>
      <c r="N30" s="22"/>
      <c r="O30" s="22">
        <v>3</v>
      </c>
      <c r="P30" s="22"/>
      <c r="Q30" s="22"/>
      <c r="R30" s="22">
        <v>1</v>
      </c>
      <c r="S30" s="22">
        <v>5</v>
      </c>
      <c r="T30" s="22"/>
      <c r="U30" s="22">
        <v>3</v>
      </c>
      <c r="V30" s="22"/>
      <c r="W30" s="22"/>
      <c r="X30" s="22"/>
      <c r="Y30" s="22"/>
      <c r="Z30" s="22"/>
      <c r="AA30" s="22"/>
      <c r="AB30" s="22"/>
      <c r="AC30" s="22"/>
      <c r="AD30" s="22">
        <f>B30+D30+F30+H30+J30+L30+N30+P30+R30+T30+V30+X30+AB30</f>
        <v>2</v>
      </c>
      <c r="AE30" s="39">
        <v>7</v>
      </c>
      <c r="AF30" s="39">
        <v>6</v>
      </c>
      <c r="AG30" s="22"/>
      <c r="AH30" s="22"/>
      <c r="AI30" s="19"/>
      <c r="AJ30" s="1"/>
      <c r="AK30" s="1"/>
      <c r="AL30" s="1"/>
    </row>
    <row r="31" spans="1:38" ht="12" customHeight="1">
      <c r="A31" s="29" t="s">
        <v>27</v>
      </c>
      <c r="B31" s="29">
        <v>1</v>
      </c>
      <c r="C31" s="22">
        <v>3</v>
      </c>
      <c r="D31" s="22"/>
      <c r="E31" s="22">
        <v>3</v>
      </c>
      <c r="F31" s="22"/>
      <c r="G31" s="22">
        <v>2</v>
      </c>
      <c r="H31" s="22"/>
      <c r="I31" s="22">
        <v>2</v>
      </c>
      <c r="J31" s="22"/>
      <c r="K31" s="22">
        <v>2</v>
      </c>
      <c r="L31" s="22"/>
      <c r="M31" s="22"/>
      <c r="N31" s="22">
        <v>1</v>
      </c>
      <c r="O31" s="22">
        <v>3</v>
      </c>
      <c r="P31" s="22"/>
      <c r="Q31" s="22">
        <v>2</v>
      </c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>
        <v>2</v>
      </c>
      <c r="AC31" s="22">
        <v>15</v>
      </c>
      <c r="AD31" s="22">
        <f>B31+D31+F31+H31+J31+L31+N31+P31+R31+T31+V31+X31+AB31</f>
        <v>4</v>
      </c>
      <c r="AE31" s="22">
        <v>7.8</v>
      </c>
      <c r="AF31" s="22">
        <v>6</v>
      </c>
      <c r="AG31" s="22"/>
      <c r="AH31" s="22"/>
      <c r="AI31" s="19"/>
      <c r="AJ31" s="1"/>
      <c r="AK31" s="1"/>
      <c r="AL31" s="1"/>
    </row>
    <row r="32" spans="1:38" ht="12" customHeight="1">
      <c r="A32" s="30" t="s">
        <v>48</v>
      </c>
      <c r="B32" s="30">
        <v>1</v>
      </c>
      <c r="C32" s="21">
        <v>13</v>
      </c>
      <c r="D32" s="21">
        <v>1</v>
      </c>
      <c r="E32" s="21">
        <v>14</v>
      </c>
      <c r="F32" s="21">
        <v>1</v>
      </c>
      <c r="G32" s="21">
        <v>12</v>
      </c>
      <c r="H32" s="21">
        <v>1</v>
      </c>
      <c r="I32" s="21">
        <v>8</v>
      </c>
      <c r="J32" s="21">
        <v>1</v>
      </c>
      <c r="K32" s="21">
        <v>14</v>
      </c>
      <c r="L32" s="21">
        <v>1</v>
      </c>
      <c r="M32" s="21">
        <v>15</v>
      </c>
      <c r="N32" s="21">
        <v>1</v>
      </c>
      <c r="O32" s="21">
        <v>9</v>
      </c>
      <c r="P32" s="21">
        <v>1</v>
      </c>
      <c r="Q32" s="21">
        <v>9</v>
      </c>
      <c r="R32" s="21">
        <v>1</v>
      </c>
      <c r="S32" s="21">
        <v>13</v>
      </c>
      <c r="T32" s="21">
        <v>1</v>
      </c>
      <c r="U32" s="21">
        <v>17</v>
      </c>
      <c r="V32" s="21"/>
      <c r="W32" s="21"/>
      <c r="X32" s="21"/>
      <c r="Y32" s="21"/>
      <c r="Z32" s="21"/>
      <c r="AA32" s="21"/>
      <c r="AB32" s="21"/>
      <c r="AC32" s="21"/>
      <c r="AD32" s="21">
        <f t="shared" ref="AD32:AD36" si="1">B32+D32+F32+H32+J32+L32+N32+P32+R32+T32+V32+X32</f>
        <v>10</v>
      </c>
      <c r="AE32" s="21">
        <v>12.4</v>
      </c>
      <c r="AF32" s="21">
        <v>8</v>
      </c>
      <c r="AG32" s="21">
        <v>1</v>
      </c>
      <c r="AH32" s="21">
        <v>11</v>
      </c>
      <c r="AI32" s="24">
        <v>2</v>
      </c>
      <c r="AJ32" s="1"/>
      <c r="AK32" s="1"/>
      <c r="AL32" s="1"/>
    </row>
    <row r="33" spans="1:38" ht="12" customHeight="1">
      <c r="A33" s="30" t="s">
        <v>3</v>
      </c>
      <c r="B33" s="30">
        <v>1</v>
      </c>
      <c r="C33" s="21">
        <v>14</v>
      </c>
      <c r="D33" s="21">
        <v>1</v>
      </c>
      <c r="E33" s="21">
        <v>15</v>
      </c>
      <c r="F33" s="21">
        <v>1</v>
      </c>
      <c r="G33" s="21">
        <v>11</v>
      </c>
      <c r="H33" s="21">
        <v>1</v>
      </c>
      <c r="I33" s="21">
        <v>19</v>
      </c>
      <c r="J33" s="21">
        <v>1</v>
      </c>
      <c r="K33" s="21">
        <v>9</v>
      </c>
      <c r="L33" s="21">
        <v>1</v>
      </c>
      <c r="M33" s="21">
        <v>15</v>
      </c>
      <c r="N33" s="21">
        <v>1</v>
      </c>
      <c r="O33" s="21">
        <v>13</v>
      </c>
      <c r="P33" s="21">
        <v>1</v>
      </c>
      <c r="Q33" s="21">
        <v>16</v>
      </c>
      <c r="R33" s="38">
        <v>1</v>
      </c>
      <c r="S33" s="38">
        <v>13</v>
      </c>
      <c r="T33" s="21">
        <v>1</v>
      </c>
      <c r="U33" s="21">
        <v>8</v>
      </c>
      <c r="V33" s="21"/>
      <c r="W33" s="21"/>
      <c r="X33" s="21"/>
      <c r="Y33" s="21"/>
      <c r="Z33" s="21"/>
      <c r="AA33" s="21"/>
      <c r="AB33" s="21"/>
      <c r="AC33" s="21"/>
      <c r="AD33" s="21">
        <f t="shared" si="1"/>
        <v>10</v>
      </c>
      <c r="AE33" s="54">
        <v>13.2</v>
      </c>
      <c r="AF33" s="54">
        <v>8</v>
      </c>
      <c r="AG33" s="21">
        <v>1</v>
      </c>
      <c r="AH33" s="21">
        <v>13</v>
      </c>
      <c r="AI33" s="19">
        <v>3</v>
      </c>
      <c r="AJ33" s="1"/>
      <c r="AK33" s="1"/>
      <c r="AL33" s="1"/>
    </row>
    <row r="34" spans="1:38" ht="12" customHeight="1">
      <c r="A34" s="30" t="s">
        <v>4</v>
      </c>
      <c r="B34" s="30">
        <v>1</v>
      </c>
      <c r="C34" s="21">
        <v>9</v>
      </c>
      <c r="D34" s="21">
        <v>1</v>
      </c>
      <c r="E34" s="21">
        <v>9</v>
      </c>
      <c r="F34" s="21">
        <v>1</v>
      </c>
      <c r="G34" s="21">
        <v>11</v>
      </c>
      <c r="H34" s="21"/>
      <c r="I34" s="21">
        <v>3</v>
      </c>
      <c r="J34" s="21">
        <v>1</v>
      </c>
      <c r="K34" s="21">
        <v>12</v>
      </c>
      <c r="L34" s="21">
        <v>1</v>
      </c>
      <c r="M34" s="21">
        <v>5</v>
      </c>
      <c r="N34" s="21"/>
      <c r="O34" s="21">
        <v>8</v>
      </c>
      <c r="P34" s="21">
        <v>1</v>
      </c>
      <c r="Q34" s="21">
        <v>5</v>
      </c>
      <c r="R34" s="21"/>
      <c r="S34" s="21"/>
      <c r="T34" s="21">
        <v>1</v>
      </c>
      <c r="U34" s="21">
        <v>8</v>
      </c>
      <c r="V34" s="21"/>
      <c r="W34" s="21"/>
      <c r="X34" s="21"/>
      <c r="Y34" s="21"/>
      <c r="Z34" s="21"/>
      <c r="AA34" s="21"/>
      <c r="AB34" s="21"/>
      <c r="AC34" s="21"/>
      <c r="AD34" s="21">
        <f t="shared" si="1"/>
        <v>7</v>
      </c>
      <c r="AE34" s="55">
        <v>10</v>
      </c>
      <c r="AF34" s="56">
        <v>8</v>
      </c>
      <c r="AG34" s="21">
        <v>1</v>
      </c>
      <c r="AH34" s="21">
        <v>7</v>
      </c>
      <c r="AI34" s="24">
        <v>1</v>
      </c>
      <c r="AJ34" s="1"/>
      <c r="AK34" s="1"/>
      <c r="AL34" s="1"/>
    </row>
    <row r="35" spans="1:38" ht="12" customHeight="1">
      <c r="A35" s="30" t="s">
        <v>8</v>
      </c>
      <c r="B35" s="30">
        <v>1</v>
      </c>
      <c r="C35" s="21">
        <v>20</v>
      </c>
      <c r="D35" s="21">
        <v>1</v>
      </c>
      <c r="E35" s="21">
        <v>19</v>
      </c>
      <c r="F35" s="21">
        <v>1</v>
      </c>
      <c r="G35" s="21">
        <v>15</v>
      </c>
      <c r="H35" s="21">
        <v>1</v>
      </c>
      <c r="I35" s="21">
        <v>17</v>
      </c>
      <c r="J35" s="21">
        <v>1</v>
      </c>
      <c r="K35" s="21">
        <v>11</v>
      </c>
      <c r="L35" s="21">
        <v>1</v>
      </c>
      <c r="M35" s="21">
        <v>12</v>
      </c>
      <c r="N35" s="21">
        <v>1</v>
      </c>
      <c r="O35" s="21">
        <v>8</v>
      </c>
      <c r="P35" s="21">
        <v>1</v>
      </c>
      <c r="Q35" s="21">
        <v>9</v>
      </c>
      <c r="R35" s="21">
        <v>1</v>
      </c>
      <c r="S35" s="21">
        <v>12</v>
      </c>
      <c r="T35" s="21">
        <v>1</v>
      </c>
      <c r="U35" s="21">
        <v>10</v>
      </c>
      <c r="V35" s="21"/>
      <c r="W35" s="21"/>
      <c r="X35" s="21"/>
      <c r="Y35" s="21"/>
      <c r="Z35" s="21"/>
      <c r="AA35" s="21"/>
      <c r="AB35" s="21"/>
      <c r="AC35" s="21"/>
      <c r="AD35" s="21">
        <f t="shared" si="1"/>
        <v>10</v>
      </c>
      <c r="AE35" s="54">
        <v>13.3</v>
      </c>
      <c r="AF35" s="54">
        <v>8</v>
      </c>
      <c r="AG35" s="21">
        <v>1</v>
      </c>
      <c r="AH35" s="21">
        <v>20</v>
      </c>
      <c r="AI35" s="19">
        <v>3</v>
      </c>
      <c r="AJ35" s="1"/>
      <c r="AK35" s="1"/>
      <c r="AL35" s="1"/>
    </row>
    <row r="36" spans="1:38" ht="12" customHeight="1">
      <c r="A36" s="30" t="s">
        <v>49</v>
      </c>
      <c r="B36" s="21">
        <v>1</v>
      </c>
      <c r="C36" s="21">
        <v>3</v>
      </c>
      <c r="D36" s="21"/>
      <c r="E36" s="21">
        <v>5</v>
      </c>
      <c r="F36" s="21">
        <v>1</v>
      </c>
      <c r="G36" s="21">
        <v>6</v>
      </c>
      <c r="H36" s="21"/>
      <c r="I36" s="21">
        <v>6</v>
      </c>
      <c r="J36" s="21">
        <v>1</v>
      </c>
      <c r="K36" s="21">
        <v>4</v>
      </c>
      <c r="L36" s="21"/>
      <c r="M36" s="21">
        <v>4</v>
      </c>
      <c r="N36" s="21">
        <v>1</v>
      </c>
      <c r="O36" s="21">
        <v>8</v>
      </c>
      <c r="P36" s="21">
        <v>1</v>
      </c>
      <c r="Q36" s="21">
        <v>8</v>
      </c>
      <c r="R36" s="21">
        <v>1</v>
      </c>
      <c r="S36" s="21">
        <v>6</v>
      </c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>
        <f t="shared" si="1"/>
        <v>6</v>
      </c>
      <c r="AE36" s="21">
        <v>8.3000000000000007</v>
      </c>
      <c r="AF36" s="21">
        <v>8</v>
      </c>
      <c r="AG36" s="21">
        <v>1</v>
      </c>
      <c r="AH36" s="21">
        <v>10</v>
      </c>
      <c r="AI36" s="19"/>
      <c r="AJ36" s="1"/>
      <c r="AK36" s="1"/>
      <c r="AL36" s="1"/>
    </row>
    <row r="37" spans="1:38" ht="12" customHeight="1">
      <c r="A37" s="30" t="s">
        <v>43</v>
      </c>
      <c r="B37" s="28"/>
      <c r="C37" s="28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>
        <v>1</v>
      </c>
      <c r="AH37" s="21"/>
      <c r="AI37" s="19">
        <v>7</v>
      </c>
      <c r="AJ37" s="1"/>
      <c r="AK37" s="1"/>
      <c r="AL37" s="1"/>
    </row>
    <row r="38" spans="1:38" ht="12" customHeight="1">
      <c r="A38" s="43" t="s">
        <v>38</v>
      </c>
      <c r="B38" s="28"/>
      <c r="C38" s="28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2">
        <v>1</v>
      </c>
      <c r="AH38" s="22">
        <v>20</v>
      </c>
      <c r="AI38" s="20">
        <v>6</v>
      </c>
      <c r="AJ38" s="1"/>
      <c r="AK38" s="1"/>
      <c r="AL38" s="1"/>
    </row>
    <row r="39" spans="1:38" ht="12" customHeight="1">
      <c r="A39" s="43" t="s">
        <v>39</v>
      </c>
      <c r="B39" s="28"/>
      <c r="C39" s="28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5"/>
      <c r="AH39" s="5"/>
      <c r="AI39" s="20">
        <v>1</v>
      </c>
      <c r="AJ39" s="1"/>
      <c r="AK39" s="1"/>
      <c r="AL39" s="1"/>
    </row>
    <row r="40" spans="1:38" ht="12" customHeight="1">
      <c r="A40" s="30" t="s">
        <v>44</v>
      </c>
      <c r="B40" s="6"/>
      <c r="C40" s="6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9">
        <v>11</v>
      </c>
      <c r="AJ40" s="1"/>
      <c r="AK40" s="1"/>
      <c r="AL40" s="1"/>
    </row>
    <row r="41" spans="1:38" ht="12" customHeight="1">
      <c r="A41" s="44" t="s">
        <v>45</v>
      </c>
      <c r="B41" s="6"/>
      <c r="C41" s="6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24">
        <v>8</v>
      </c>
      <c r="AJ41" s="1"/>
      <c r="AK41" s="1"/>
      <c r="AL41" s="1"/>
    </row>
    <row r="42" spans="1:38" ht="12" customHeight="1">
      <c r="A42" s="30" t="s">
        <v>5</v>
      </c>
      <c r="B42" s="6">
        <f>B14+B17+B18+B19+B23+B27+B32+B33+B34+B35+B36+B37+B40+B41</f>
        <v>15</v>
      </c>
      <c r="C42" s="6"/>
      <c r="D42" s="6">
        <f t="shared" ref="D42:AI42" si="2">D14+D17+D18+D19+D23+D27+D32+D33+D34+D35+D36+D37+D40+D41</f>
        <v>12</v>
      </c>
      <c r="E42" s="6"/>
      <c r="F42" s="6">
        <f t="shared" si="2"/>
        <v>14</v>
      </c>
      <c r="G42" s="6"/>
      <c r="H42" s="6">
        <f t="shared" si="2"/>
        <v>12</v>
      </c>
      <c r="I42" s="6"/>
      <c r="J42" s="6">
        <f t="shared" si="2"/>
        <v>12</v>
      </c>
      <c r="K42" s="6"/>
      <c r="L42" s="6">
        <f t="shared" si="2"/>
        <v>14</v>
      </c>
      <c r="M42" s="6"/>
      <c r="N42" s="6">
        <f t="shared" si="2"/>
        <v>14</v>
      </c>
      <c r="O42" s="6"/>
      <c r="P42" s="6">
        <f t="shared" si="2"/>
        <v>13</v>
      </c>
      <c r="Q42" s="6"/>
      <c r="R42" s="6">
        <f t="shared" si="2"/>
        <v>14</v>
      </c>
      <c r="S42" s="6"/>
      <c r="T42" s="6">
        <f t="shared" si="2"/>
        <v>15</v>
      </c>
      <c r="U42" s="6"/>
      <c r="V42" s="6">
        <f t="shared" si="2"/>
        <v>8</v>
      </c>
      <c r="W42" s="6"/>
      <c r="X42" s="6">
        <f t="shared" si="2"/>
        <v>8</v>
      </c>
      <c r="Y42" s="6"/>
      <c r="Z42" s="6">
        <f t="shared" si="2"/>
        <v>1</v>
      </c>
      <c r="AA42" s="6"/>
      <c r="AB42" s="6">
        <f t="shared" si="2"/>
        <v>2</v>
      </c>
      <c r="AC42" s="6"/>
      <c r="AD42" s="6">
        <f t="shared" si="2"/>
        <v>154</v>
      </c>
      <c r="AE42" s="6"/>
      <c r="AF42" s="6"/>
      <c r="AG42" s="6">
        <f t="shared" si="2"/>
        <v>16</v>
      </c>
      <c r="AH42" s="6"/>
      <c r="AI42" s="6">
        <f t="shared" si="2"/>
        <v>44</v>
      </c>
      <c r="AJ42" s="1"/>
      <c r="AK42" s="1"/>
      <c r="AL42" s="1"/>
    </row>
    <row r="43" spans="1:38" ht="12" customHeight="1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7"/>
      <c r="AJ43" s="1"/>
      <c r="AK43" s="1"/>
      <c r="AL43" s="1"/>
    </row>
    <row r="44" spans="1:38" ht="12" customHeight="1">
      <c r="A44" s="26" t="s">
        <v>32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1"/>
      <c r="AJ44" s="1"/>
      <c r="AK44" s="1"/>
      <c r="AL44" s="1"/>
    </row>
    <row r="45" spans="1:38" ht="12" customHeight="1">
      <c r="A45" s="57" t="s">
        <v>67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25"/>
      <c r="AJ45" s="1"/>
      <c r="AK45" s="1"/>
      <c r="AL45" s="1"/>
    </row>
    <row r="46" spans="1:38" ht="12" customHeight="1">
      <c r="A46" s="48" t="s">
        <v>60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25"/>
      <c r="AJ46" s="1"/>
      <c r="AK46" s="1"/>
      <c r="AL46" s="1"/>
    </row>
    <row r="47" spans="1:38">
      <c r="A47" s="48" t="s">
        <v>61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25"/>
      <c r="AJ47" s="1"/>
      <c r="AK47" s="1"/>
      <c r="AL47" s="1"/>
    </row>
    <row r="48" spans="1:38">
      <c r="A48" s="49" t="s">
        <v>62</v>
      </c>
      <c r="B48" s="49"/>
      <c r="C48" s="49"/>
      <c r="D48" s="49"/>
      <c r="E48" s="49"/>
      <c r="F48" s="49"/>
      <c r="G48" s="49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25"/>
      <c r="AJ48" s="1"/>
      <c r="AK48" s="1"/>
      <c r="AL48" s="1"/>
    </row>
    <row r="49" spans="1:38">
      <c r="A49" s="49" t="s">
        <v>63</v>
      </c>
      <c r="B49" s="49"/>
      <c r="C49" s="49"/>
      <c r="D49" s="49"/>
      <c r="E49" s="49"/>
      <c r="F49" s="49"/>
      <c r="G49" s="49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25"/>
      <c r="AJ49" s="1"/>
      <c r="AK49" s="1"/>
      <c r="AL49" s="1"/>
    </row>
    <row r="50" spans="1:38">
      <c r="A50" s="46"/>
      <c r="B50" s="46"/>
      <c r="C50" s="46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47"/>
      <c r="T50" s="46"/>
      <c r="U50" s="46"/>
      <c r="V50" s="46"/>
      <c r="W50" s="46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11"/>
      <c r="AJ50" s="1"/>
      <c r="AK50" s="1"/>
      <c r="AL50" s="1"/>
    </row>
    <row r="51" spans="1:38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"/>
      <c r="AJ51" s="1"/>
      <c r="AK51" s="1"/>
      <c r="AL51" s="1"/>
    </row>
    <row r="52" spans="1:3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"/>
      <c r="AJ52" s="1"/>
      <c r="AK52" s="1"/>
      <c r="AL52" s="1"/>
    </row>
    <row r="53" spans="1:3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</sheetData>
  <mergeCells count="31">
    <mergeCell ref="Y1:AH1"/>
    <mergeCell ref="Y2:AH2"/>
    <mergeCell ref="Y3:AH3"/>
    <mergeCell ref="AE10:AE12"/>
    <mergeCell ref="B11:C11"/>
    <mergeCell ref="D11:E11"/>
    <mergeCell ref="Y4:AH4"/>
    <mergeCell ref="A7:AH7"/>
    <mergeCell ref="A8:AH8"/>
    <mergeCell ref="A10:A13"/>
    <mergeCell ref="T11:U11"/>
    <mergeCell ref="AF10:AF12"/>
    <mergeCell ref="N11:O11"/>
    <mergeCell ref="L11:M11"/>
    <mergeCell ref="Y5:AH5"/>
    <mergeCell ref="Y6:AH6"/>
    <mergeCell ref="A45:AH45"/>
    <mergeCell ref="AI10:AI12"/>
    <mergeCell ref="AH10:AH13"/>
    <mergeCell ref="AD10:AD12"/>
    <mergeCell ref="P11:Q11"/>
    <mergeCell ref="R11:S11"/>
    <mergeCell ref="B10:AC10"/>
    <mergeCell ref="AB11:AC11"/>
    <mergeCell ref="J11:K11"/>
    <mergeCell ref="F11:G11"/>
    <mergeCell ref="H11:I11"/>
    <mergeCell ref="X11:Y11"/>
    <mergeCell ref="V11:W11"/>
    <mergeCell ref="AG10:AG13"/>
    <mergeCell ref="Z11:AA11"/>
  </mergeCells>
  <phoneticPr fontId="4" type="noConversion"/>
  <pageMargins left="0.59055118110236227" right="0.39370078740157483" top="0.39370078740157483" bottom="0.39370078740157483" header="0" footer="0"/>
  <pageSetup paperSize="9" scale="87" orientation="landscape" r:id="rId1"/>
  <headerFooter differentFirst="1" alignWithMargins="0"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klasės komplektai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Prienai</dc:creator>
  <cp:lastModifiedBy>BiruteZvi</cp:lastModifiedBy>
  <cp:lastPrinted>2021-08-17T12:47:57Z</cp:lastPrinted>
  <dcterms:created xsi:type="dcterms:W3CDTF">2008-04-14T06:19:47Z</dcterms:created>
  <dcterms:modified xsi:type="dcterms:W3CDTF">2021-08-26T11:25:33Z</dcterms:modified>
</cp:coreProperties>
</file>